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0005" windowHeight="934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<sst xmlns="http://schemas.openxmlformats.org/spreadsheetml/2006/main" count="74" uniqueCount="50">
  <si>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</si>
  <si>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</si>
  <si>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</si>
  <si>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</si>
  <si>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</si>
  <si>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</si>
  <si>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</si>
  <si>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</si>
  <si>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</si>
  <si>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</si>
  <si>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</si>
  <si>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</si>
  <si>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</si>
  <si>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</si>
  <si>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</si>
  <si>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</si>
  <si>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</si>
  <si>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</si>
  <si>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</si>
  <si>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</si>
  <si>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</si>
  <si>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</si>
  <si>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</si>
  <si>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</si>
  <si>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</si>
  <si>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</si>
  <si>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</si>
  <si>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</si>
  <si>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</si>
  <si>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</si>
  <si>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</si>
  <si>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</si>
  <si>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</si>
  <si>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</si>
  <si>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</si>
  <si>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</si>
  <si>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</si>
  <si>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t xml:space="preserve">Администрация муниципального образования </t>
  </si>
  <si>
    <t>Итого за счет средств местного бюджета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</si>
  <si>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</si>
  <si>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1.1.1.2</t>
  </si>
  <si>
    <t>2014-2018</t>
  </si>
  <si>
    <t>1.1.2.</t>
  </si>
  <si>
    <t>Совет депутатов муниципального образования, Контрольно-счетный орган муниципального образования,  Администрация муниципального образования, Управление финансов администрации муниципального образования, КИЗОиГ администрации муниципального образования, Управление образования администрации муниципального образования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</si>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</sst>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"/>
  <sheetViews>
    <sheetView view="pageLayout" zoomScaleNormal="73" workbookViewId="0" topLeftCell="A10">
      <selection activeCell="B13" sqref="B13:B16"/>
    </sheetView>
  </sheetViews>
  <sheetFormatPr defaultColWidth="9.140625" defaultRowHeight="12.75"/>
  <cols>
    <col min="1" max="1" width="9.140625" style="2" customWidth="1"/>
    <col min="2" max="2" width="72.8515625" style="2" customWidth="1"/>
    <col min="3" max="3" width="14.851562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8" width="14.28125" style="2" customWidth="1"/>
    <col min="9" max="9" width="14.57421875" style="2" customWidth="1"/>
    <col min="10" max="10" width="16.57421875" style="2" customWidth="1"/>
    <col min="11" max="11" width="16.8515625" style="2" customWidth="1"/>
    <col min="12" max="12" width="23.57421875" style="2" customWidth="1"/>
    <col min="13" max="13" width="23.28125" style="2" customWidth="1"/>
    <col min="14" max="16384" width="9.140625" style="2" customWidth="1"/>
  </cols>
  <sheetData>
    <row r="1" spans="1:9" ht="31.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2:9" ht="12.75" customHeight="1">
      <c r="B2" s="46"/>
      <c r="C2" s="46"/>
      <c r="D2" s="46"/>
      <c r="E2" s="46"/>
      <c r="F2" s="46"/>
      <c r="G2" s="46"/>
      <c r="H2" s="46"/>
      <c r="I2" s="46"/>
    </row>
    <row r="3" spans="1:9" s="6" customFormat="1" ht="42.75" customHeight="1">
      <c r="A3" s="40" t="s">
        <v>0</v>
      </c>
      <c r="B3" s="40" t="s">
        <v>1</v>
      </c>
      <c r="C3" s="40" t="s">
        <v>4</v>
      </c>
      <c r="D3" s="51" t="s">
        <v>3</v>
      </c>
      <c r="E3" s="51"/>
      <c r="F3" s="51"/>
      <c r="G3" s="51"/>
      <c r="H3" s="51"/>
      <c r="I3" s="51"/>
    </row>
    <row r="4" spans="1:9" s="6" customFormat="1" ht="35.25" customHeight="1">
      <c r="A4" s="41"/>
      <c r="B4" s="41"/>
      <c r="C4" s="41"/>
      <c r="D4" s="40" t="s">
        <v>8</v>
      </c>
      <c r="E4" s="51" t="s">
        <v>2</v>
      </c>
      <c r="F4" s="51"/>
      <c r="G4" s="51"/>
      <c r="H4" s="51"/>
      <c r="I4" s="51"/>
    </row>
    <row r="5" spans="1:9" ht="36" customHeight="1">
      <c r="A5" s="42"/>
      <c r="B5" s="42"/>
      <c r="C5" s="42"/>
      <c r="D5" s="42"/>
      <c r="E5" s="4">
        <v>2014</v>
      </c>
      <c r="F5" s="4">
        <v>2015</v>
      </c>
      <c r="G5" s="4">
        <v>2016</v>
      </c>
      <c r="H5" s="4">
        <v>2017</v>
      </c>
      <c r="I5" s="4">
        <v>2018</v>
      </c>
    </row>
    <row r="6" spans="1:9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44.25" customHeight="1">
      <c r="A7" s="43" t="s">
        <v>22</v>
      </c>
      <c r="B7" s="44"/>
      <c r="C7" s="44"/>
      <c r="D7" s="44"/>
      <c r="E7" s="44"/>
      <c r="F7" s="44"/>
      <c r="G7" s="44"/>
      <c r="H7" s="44"/>
      <c r="I7" s="45"/>
    </row>
    <row r="8" spans="1:9" ht="56.25" customHeight="1">
      <c r="A8" s="8" t="s">
        <v>5</v>
      </c>
      <c r="B8" s="12" t="s">
        <v>23</v>
      </c>
      <c r="C8" s="7" t="s">
        <v>24</v>
      </c>
      <c r="D8" s="7">
        <v>0</v>
      </c>
      <c r="E8" s="7">
        <v>1</v>
      </c>
      <c r="F8" s="7">
        <v>1</v>
      </c>
      <c r="G8" s="7">
        <v>1</v>
      </c>
      <c r="H8" s="7">
        <v>1</v>
      </c>
      <c r="I8" s="7">
        <v>1</v>
      </c>
    </row>
    <row r="9" spans="1:9" ht="64.5" customHeight="1">
      <c r="A9" s="8" t="s">
        <v>29</v>
      </c>
      <c r="B9" s="12" t="s">
        <v>25</v>
      </c>
      <c r="C9" s="7" t="s">
        <v>24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</row>
    <row r="10" spans="1:9" ht="54.75" customHeight="1">
      <c r="A10" s="8">
        <v>1</v>
      </c>
      <c r="B10" s="47" t="s">
        <v>26</v>
      </c>
      <c r="C10" s="48"/>
      <c r="D10" s="48"/>
      <c r="E10" s="48"/>
      <c r="F10" s="48"/>
      <c r="G10" s="48"/>
      <c r="H10" s="48"/>
      <c r="I10" s="49"/>
    </row>
    <row r="11" spans="1:9" ht="81.75" customHeight="1">
      <c r="A11" s="8" t="s">
        <v>5</v>
      </c>
      <c r="B11" s="13" t="s">
        <v>27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</row>
    <row r="12" spans="1:9" ht="59.25" customHeight="1">
      <c r="A12" s="8" t="s">
        <v>29</v>
      </c>
      <c r="B12" s="14" t="s">
        <v>28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</row>
    <row r="13" spans="1:9" ht="51.75" customHeight="1">
      <c r="A13" s="8" t="s">
        <v>30</v>
      </c>
      <c r="B13" s="14" t="s">
        <v>31</v>
      </c>
      <c r="C13" s="3" t="s">
        <v>32</v>
      </c>
      <c r="D13" s="3">
        <v>65</v>
      </c>
      <c r="E13" s="3">
        <v>70</v>
      </c>
      <c r="F13" s="3">
        <v>75</v>
      </c>
      <c r="G13" s="3">
        <v>80</v>
      </c>
      <c r="H13" s="8" t="s">
        <v>47</v>
      </c>
      <c r="I13" s="3">
        <v>85</v>
      </c>
    </row>
  </sheetData>
  <sheetProtection/>
  <mergeCells count="10">
    <mergeCell ref="C3:C5"/>
    <mergeCell ref="D4:D5"/>
    <mergeCell ref="A7:I7"/>
    <mergeCell ref="B2:I2"/>
    <mergeCell ref="B10:I10"/>
    <mergeCell ref="A1:I1"/>
    <mergeCell ref="E4:I4"/>
    <mergeCell ref="D3:I3"/>
    <mergeCell ref="A3:A5"/>
    <mergeCell ref="B3:B5"/>
  </mergeCells>
  <printOptions/>
  <pageMargins left="0" right="0" top="0.7874015748031497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tabSelected="1" view="pageLayout" zoomScale="75" zoomScaleNormal="66" zoomScaleSheetLayoutView="73" zoomScalePageLayoutView="75" workbookViewId="0" topLeftCell="A1">
      <selection activeCell="C13" sqref="C13:C14"/>
    </sheetView>
  </sheetViews>
  <sheetFormatPr defaultColWidth="9.140625" defaultRowHeight="12.75"/>
  <cols>
    <col min="1" max="1" width="8.28125" style="2" customWidth="1"/>
    <col min="2" max="2" width="43.140625" style="2" customWidth="1"/>
    <col min="3" max="3" width="33.8515625" style="2" customWidth="1"/>
    <col min="4" max="4" width="13.8515625" style="2" customWidth="1"/>
    <col min="5" max="5" width="26.8515625" style="2" customWidth="1"/>
    <col min="6" max="6" width="14.8515625" style="2" customWidth="1"/>
    <col min="7" max="7" width="13.00390625" style="2" customWidth="1"/>
    <col min="8" max="9" width="12.57421875" style="2" customWidth="1"/>
    <col min="10" max="10" width="12.8515625" style="2" customWidth="1"/>
    <col min="11" max="11" width="12.7109375" style="2" customWidth="1"/>
    <col min="12" max="16384" width="9.140625" style="2" customWidth="1"/>
  </cols>
  <sheetData>
    <row r="1" spans="1:11" ht="4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2.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3.5" customHeight="1">
      <c r="A4" s="51" t="s">
        <v>0</v>
      </c>
      <c r="B4" s="51" t="s">
        <v>9</v>
      </c>
      <c r="C4" s="51" t="s">
        <v>10</v>
      </c>
      <c r="D4" s="51" t="s">
        <v>11</v>
      </c>
      <c r="E4" s="51" t="s">
        <v>12</v>
      </c>
      <c r="F4" s="61" t="s">
        <v>15</v>
      </c>
      <c r="G4" s="62"/>
      <c r="H4" s="62"/>
      <c r="I4" s="62"/>
      <c r="J4" s="62"/>
      <c r="K4" s="63"/>
    </row>
    <row r="5" spans="1:11" ht="39.75" customHeight="1">
      <c r="A5" s="51"/>
      <c r="B5" s="51"/>
      <c r="C5" s="51"/>
      <c r="D5" s="51"/>
      <c r="E5" s="51"/>
      <c r="F5" s="51" t="s">
        <v>13</v>
      </c>
      <c r="G5" s="51" t="s">
        <v>14</v>
      </c>
      <c r="H5" s="51"/>
      <c r="I5" s="51"/>
      <c r="J5" s="51"/>
      <c r="K5" s="51"/>
    </row>
    <row r="6" spans="1:11" ht="26.25" customHeight="1">
      <c r="A6" s="51"/>
      <c r="B6" s="51"/>
      <c r="C6" s="51"/>
      <c r="D6" s="51"/>
      <c r="E6" s="51"/>
      <c r="F6" s="51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48.75" customHeight="1">
      <c r="A7" s="3" t="s">
        <v>16</v>
      </c>
      <c r="B7" s="68" t="s">
        <v>21</v>
      </c>
      <c r="C7" s="69"/>
      <c r="D7" s="69"/>
      <c r="E7" s="69"/>
      <c r="F7" s="69"/>
      <c r="G7" s="69"/>
      <c r="H7" s="69"/>
      <c r="I7" s="69"/>
      <c r="J7" s="69"/>
      <c r="K7" s="70"/>
    </row>
    <row r="8" spans="1:11" s="1" customFormat="1" ht="36" customHeight="1">
      <c r="A8" s="9" t="s">
        <v>5</v>
      </c>
      <c r="B8" s="68" t="s">
        <v>35</v>
      </c>
      <c r="C8" s="69"/>
      <c r="D8" s="69"/>
      <c r="E8" s="69"/>
      <c r="F8" s="69"/>
      <c r="G8" s="69"/>
      <c r="H8" s="69"/>
      <c r="I8" s="69"/>
      <c r="J8" s="69"/>
      <c r="K8" s="70"/>
    </row>
    <row r="9" spans="1:11" ht="45.75" customHeight="1">
      <c r="A9" s="54" t="s">
        <v>17</v>
      </c>
      <c r="B9" s="66" t="s">
        <v>39</v>
      </c>
      <c r="C9" s="64" t="s">
        <v>46</v>
      </c>
      <c r="D9" s="55" t="s">
        <v>41</v>
      </c>
      <c r="E9" s="10" t="s">
        <v>18</v>
      </c>
      <c r="F9" s="15">
        <f aca="true" t="shared" si="0" ref="F9:F16">SUM(G9:K9)</f>
        <v>73077.66</v>
      </c>
      <c r="G9" s="15">
        <f>SUM(G11:G12)</f>
        <v>13831</v>
      </c>
      <c r="H9" s="15">
        <f>SUM(H11:H12)</f>
        <v>12964.199999999999</v>
      </c>
      <c r="I9" s="15">
        <f>SUM(I11:I12)</f>
        <v>18306.46</v>
      </c>
      <c r="J9" s="15">
        <f>SUM(J11:J12)</f>
        <v>13988</v>
      </c>
      <c r="K9" s="15">
        <f>SUM(K11:K12)</f>
        <v>13988</v>
      </c>
    </row>
    <row r="10" spans="1:11" ht="43.5" customHeight="1">
      <c r="A10" s="53"/>
      <c r="B10" s="67"/>
      <c r="C10" s="65"/>
      <c r="D10" s="56"/>
      <c r="E10" s="11" t="s">
        <v>38</v>
      </c>
      <c r="F10" s="17">
        <f t="shared" si="0"/>
        <v>73077.66</v>
      </c>
      <c r="G10" s="17">
        <f>SUM(G9:G9)</f>
        <v>13831</v>
      </c>
      <c r="H10" s="17">
        <f>SUM(H9:H9)</f>
        <v>12964.199999999999</v>
      </c>
      <c r="I10" s="17">
        <f>SUM(I9:I9)</f>
        <v>18306.46</v>
      </c>
      <c r="J10" s="17">
        <f>SUM(J9:J9)</f>
        <v>13988</v>
      </c>
      <c r="K10" s="17">
        <f>SUM(K9:K9)</f>
        <v>13988</v>
      </c>
    </row>
    <row r="11" spans="1:11" ht="48" customHeight="1">
      <c r="A11" s="27" t="s">
        <v>49</v>
      </c>
      <c r="B11" s="29" t="s">
        <v>44</v>
      </c>
      <c r="C11" s="37" t="s">
        <v>36</v>
      </c>
      <c r="D11" s="38" t="s">
        <v>41</v>
      </c>
      <c r="E11" s="32" t="s">
        <v>18</v>
      </c>
      <c r="F11" s="33">
        <f t="shared" si="0"/>
        <v>71983.28</v>
      </c>
      <c r="G11" s="34">
        <v>13006</v>
      </c>
      <c r="H11" s="34">
        <f>14270.82-1224-352</f>
        <v>12694.82</v>
      </c>
      <c r="I11" s="34">
        <f>15988+430+250+300+1788.46-450</f>
        <v>18306.46</v>
      </c>
      <c r="J11" s="34">
        <v>13988</v>
      </c>
      <c r="K11" s="34">
        <v>13988</v>
      </c>
    </row>
    <row r="12" spans="1:11" ht="45" customHeight="1">
      <c r="A12" s="9" t="s">
        <v>40</v>
      </c>
      <c r="B12" s="29" t="s">
        <v>45</v>
      </c>
      <c r="C12" s="30" t="s">
        <v>37</v>
      </c>
      <c r="D12" s="31" t="s">
        <v>41</v>
      </c>
      <c r="E12" s="32" t="s">
        <v>18</v>
      </c>
      <c r="F12" s="33">
        <f t="shared" si="0"/>
        <v>1094.38</v>
      </c>
      <c r="G12" s="34">
        <v>825</v>
      </c>
      <c r="H12" s="34">
        <f>266.7+2.68</f>
        <v>269.38</v>
      </c>
      <c r="I12" s="16"/>
      <c r="J12" s="16"/>
      <c r="K12" s="16"/>
    </row>
    <row r="13" spans="1:11" ht="96.75" customHeight="1">
      <c r="A13" s="54" t="s">
        <v>42</v>
      </c>
      <c r="B13" s="52" t="s">
        <v>48</v>
      </c>
      <c r="C13" s="57" t="s">
        <v>43</v>
      </c>
      <c r="D13" s="55" t="s">
        <v>41</v>
      </c>
      <c r="E13" s="10" t="s">
        <v>18</v>
      </c>
      <c r="F13" s="15">
        <f t="shared" si="0"/>
        <v>9123.5</v>
      </c>
      <c r="G13" s="16">
        <v>2659.5</v>
      </c>
      <c r="H13" s="16"/>
      <c r="I13" s="16">
        <f>3007-3007+450</f>
        <v>450</v>
      </c>
      <c r="J13" s="16">
        <v>3007</v>
      </c>
      <c r="K13" s="16">
        <v>3007</v>
      </c>
    </row>
    <row r="14" spans="1:11" ht="84.75" customHeight="1">
      <c r="A14" s="53"/>
      <c r="B14" s="53"/>
      <c r="C14" s="58"/>
      <c r="D14" s="56"/>
      <c r="E14" s="11" t="s">
        <v>38</v>
      </c>
      <c r="F14" s="17">
        <f t="shared" si="0"/>
        <v>9123.5</v>
      </c>
      <c r="G14" s="17">
        <f>SUM(G13:G13)</f>
        <v>2659.5</v>
      </c>
      <c r="H14" s="17">
        <f>SUM(H13:H13)</f>
        <v>0</v>
      </c>
      <c r="I14" s="17">
        <f>SUM(I13:I13)</f>
        <v>450</v>
      </c>
      <c r="J14" s="17">
        <f>SUM(J13:J13)</f>
        <v>3007</v>
      </c>
      <c r="K14" s="17">
        <f>SUM(K13:K13)</f>
        <v>3007</v>
      </c>
    </row>
    <row r="15" spans="1:11" s="1" customFormat="1" ht="45.75" customHeight="1">
      <c r="A15" s="28"/>
      <c r="B15" s="24" t="s">
        <v>19</v>
      </c>
      <c r="C15" s="39"/>
      <c r="D15" s="25"/>
      <c r="E15" s="25"/>
      <c r="F15" s="26">
        <f t="shared" si="0"/>
        <v>82201.16</v>
      </c>
      <c r="G15" s="26">
        <f>G10+G14</f>
        <v>16490.5</v>
      </c>
      <c r="H15" s="26">
        <f>H10+H14</f>
        <v>12964.199999999999</v>
      </c>
      <c r="I15" s="26">
        <f>I10+I14</f>
        <v>18756.46</v>
      </c>
      <c r="J15" s="26">
        <f>J10+J14</f>
        <v>16995</v>
      </c>
      <c r="K15" s="26">
        <f>K10+K14</f>
        <v>16995</v>
      </c>
    </row>
    <row r="16" spans="1:11" s="1" customFormat="1" ht="45.75" customHeight="1">
      <c r="A16" s="35"/>
      <c r="B16" s="13" t="s">
        <v>20</v>
      </c>
      <c r="C16" s="18"/>
      <c r="D16" s="19"/>
      <c r="E16" s="19"/>
      <c r="F16" s="15">
        <f t="shared" si="0"/>
        <v>82201.16</v>
      </c>
      <c r="G16" s="15">
        <f>G9+G13</f>
        <v>16490.5</v>
      </c>
      <c r="H16" s="15">
        <f>H9+H13</f>
        <v>12964.199999999999</v>
      </c>
      <c r="I16" s="15">
        <f>I9+I13</f>
        <v>18756.46</v>
      </c>
      <c r="J16" s="15">
        <f>J9+J13</f>
        <v>16995</v>
      </c>
      <c r="K16" s="15">
        <f>K9+K13</f>
        <v>16995</v>
      </c>
    </row>
    <row r="17" spans="1:11" s="1" customFormat="1" ht="45.75" customHeight="1">
      <c r="A17" s="36"/>
      <c r="B17" s="20"/>
      <c r="C17" s="20"/>
      <c r="D17" s="21"/>
      <c r="E17" s="21"/>
      <c r="F17" s="22"/>
      <c r="G17" s="22"/>
      <c r="H17" s="22"/>
      <c r="I17" s="22"/>
      <c r="J17" s="22"/>
      <c r="K17" s="22"/>
    </row>
    <row r="18" spans="1:1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/>
  <mergeCells count="20">
    <mergeCell ref="D4:D6"/>
    <mergeCell ref="C4:C6"/>
    <mergeCell ref="A4:A6"/>
    <mergeCell ref="D9:D10"/>
    <mergeCell ref="C9:C10"/>
    <mergeCell ref="B9:B10"/>
    <mergeCell ref="A9:A10"/>
    <mergeCell ref="B4:B6"/>
    <mergeCell ref="B7:K7"/>
    <mergeCell ref="B8:K8"/>
    <mergeCell ref="B13:B14"/>
    <mergeCell ref="A13:A14"/>
    <mergeCell ref="D13:D14"/>
    <mergeCell ref="C13:C14"/>
    <mergeCell ref="A1:K1"/>
    <mergeCell ref="A2:K2"/>
    <mergeCell ref="F5:F6"/>
    <mergeCell ref="G5:K5"/>
    <mergeCell ref="F4:K4"/>
    <mergeCell ref="E4:E6"/>
  </mergeCells>
  <printOptions horizontalCentered="1"/>
  <pageMargins left="0" right="0" top="0.7874015748031497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2016-11-10T10:49:03Z</cp:lastPrinted>
  <dcterms:created xsi:type="dcterms:W3CDTF">2012-11-23T12:36:28Z</dcterms:created>
  <dcterms:modified xsi:type="dcterms:W3CDTF">2016-11-15T09:00:27Z</dcterms:modified>
  <cp:category/>
  <cp:version/>
  <cp:contentType/>
  <cp:contentStatus/>
</cp:coreProperties>
</file>