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120" yWindow="2400" windowWidth="9720" windowHeight="5040"/>
  </bookViews>
  <sheets>
    <sheet name="Таблица 1" sheetId="35" r:id="rId1"/>
    <sheet name="Таблица 2" sheetId="36" r:id="rId2"/>
  </sheets>
  <calcPr calcId="162913"/>
</workbook>
</file>

<file path=xl/calcChain.xml><?xml version="1.0" encoding="utf-8"?>
<calcChain xmlns="http://schemas.openxmlformats.org/spreadsheetml/2006/main">
  <c r="G17" i="36" l="1"/>
  <c r="G28" i="36" l="1"/>
  <c r="F27" i="36"/>
  <c r="H16" i="36" l="1"/>
  <c r="I16" i="36"/>
  <c r="H17" i="36"/>
  <c r="I17" i="36"/>
  <c r="G16" i="36"/>
  <c r="F16" i="36" s="1"/>
  <c r="G18" i="36" l="1"/>
  <c r="I24" i="36"/>
  <c r="F23" i="36"/>
  <c r="F22" i="36"/>
  <c r="I31" i="36"/>
  <c r="H31" i="36"/>
  <c r="G31" i="36"/>
  <c r="F30" i="36"/>
  <c r="F29" i="36"/>
  <c r="I28" i="36"/>
  <c r="H28" i="36"/>
  <c r="F26" i="36"/>
  <c r="F25" i="36"/>
  <c r="F28" i="36" s="1"/>
  <c r="I21" i="36"/>
  <c r="H21" i="36"/>
  <c r="G21" i="36"/>
  <c r="F20" i="36"/>
  <c r="F19" i="36"/>
  <c r="H10" i="36"/>
  <c r="H34" i="36" s="1"/>
  <c r="I10" i="36"/>
  <c r="I34" i="36" s="1"/>
  <c r="G10" i="36"/>
  <c r="H9" i="36"/>
  <c r="H33" i="36" s="1"/>
  <c r="I9" i="36"/>
  <c r="I33" i="36" s="1"/>
  <c r="G9" i="36"/>
  <c r="G33" i="36" s="1"/>
  <c r="I14" i="36"/>
  <c r="H14" i="36"/>
  <c r="G14" i="36"/>
  <c r="F13" i="36"/>
  <c r="F12" i="36"/>
  <c r="F31" i="36" l="1"/>
  <c r="F33" i="36"/>
  <c r="G34" i="36"/>
  <c r="F34" i="36" s="1"/>
  <c r="G24" i="36"/>
  <c r="H24" i="36"/>
  <c r="F21" i="36"/>
  <c r="F14" i="36"/>
  <c r="F24" i="36" l="1"/>
  <c r="I18" i="36"/>
  <c r="H18" i="36"/>
  <c r="H32" i="36" s="1"/>
  <c r="F17" i="36"/>
  <c r="I11" i="36"/>
  <c r="H11" i="36"/>
  <c r="G11" i="36"/>
  <c r="G32" i="36" s="1"/>
  <c r="F10" i="36"/>
  <c r="F9" i="36"/>
  <c r="I32" i="36" l="1"/>
  <c r="F32" i="36"/>
  <c r="F18" i="36"/>
  <c r="F11" i="36"/>
</calcChain>
</file>

<file path=xl/sharedStrings.xml><?xml version="1.0" encoding="utf-8"?>
<sst xmlns="http://schemas.openxmlformats.org/spreadsheetml/2006/main" count="121" uniqueCount="72">
  <si>
    <t>№ п/п</t>
  </si>
  <si>
    <t>Таблица № 2</t>
  </si>
  <si>
    <t>Цель, задачи, основные мероприятия</t>
  </si>
  <si>
    <t>Исполнитель</t>
  </si>
  <si>
    <t>Срок исполнения (по годам)</t>
  </si>
  <si>
    <t>Объемы финансирования по источникам
(тыс. руб.)</t>
  </si>
  <si>
    <t>всего</t>
  </si>
  <si>
    <t>в т. ч. по годам</t>
  </si>
  <si>
    <t>1.</t>
  </si>
  <si>
    <t>1.1</t>
  </si>
  <si>
    <t>1.1.1</t>
  </si>
  <si>
    <t>2021-2023</t>
  </si>
  <si>
    <t>Областной, федеральный бюджет</t>
  </si>
  <si>
    <t>Местный бюджет</t>
  </si>
  <si>
    <t>Итого за счет всех источников</t>
  </si>
  <si>
    <t>1.2</t>
  </si>
  <si>
    <t>1.2.1</t>
  </si>
  <si>
    <t>Всего финансирование, в т. ч. по источникам:</t>
  </si>
  <si>
    <t xml:space="preserve">       - областной, федеральный бюджет</t>
  </si>
  <si>
    <t xml:space="preserve">        - местный бюджет</t>
  </si>
  <si>
    <t>Источники
финансирования
&lt;*&gt;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</si>
  <si>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</si>
  <si>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</si>
  <si>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</si>
  <si>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1.3</t>
  </si>
  <si>
    <t>2</t>
  </si>
  <si>
    <t>2.1</t>
  </si>
  <si>
    <t>Таблица № 1</t>
  </si>
  <si>
    <t>До начала реализации</t>
  </si>
  <si>
    <t>Отчетный год</t>
  </si>
  <si>
    <t>3. Перечень основных подпрограммных мероприятий "Обеспечение предоставления государственных и муниципальных услуг 
и развитие многофункционального центра в муниципальном образовании Кандалакшский район"</t>
  </si>
  <si>
    <r>
      <t xml:space="preserve">Задача 1: </t>
    </r>
    <r>
      <rPr>
        <sz val="12"/>
        <rFont val="Times New Roman"/>
        <family val="1"/>
        <charset val="204"/>
      </rPr>
      <t>Повышение качества и доступности предоставления государственных и муниципальных услуг</t>
    </r>
  </si>
  <si>
    <r>
      <t xml:space="preserve">Основное мероприятие 1. </t>
    </r>
    <r>
      <rPr>
        <sz val="12"/>
        <rFont val="Times New Roman"/>
        <family val="1"/>
        <charset val="204"/>
      </rPr>
      <t>Предоставление государственных и муниципальных услуг</t>
    </r>
  </si>
  <si>
    <t>МКУ "МФЦ"</t>
  </si>
  <si>
    <t>1.1.1.1</t>
  </si>
  <si>
    <r>
      <t>Задача 2:</t>
    </r>
    <r>
      <rPr>
        <sz val="12"/>
        <rFont val="Times New Roman"/>
        <family val="1"/>
        <charset val="204"/>
      </rPr>
      <t xml:space="preserve"> Сохранение и пополнение архивного фонда муниципального образования Кандалакшский район</t>
    </r>
  </si>
  <si>
    <t>МКУ "Архив"</t>
  </si>
  <si>
    <t>1.2.1.1</t>
  </si>
  <si>
    <r>
      <t xml:space="preserve">Основное мероприятие 2. </t>
    </r>
    <r>
      <rPr>
        <sz val="12"/>
        <rFont val="Times New Roman"/>
        <family val="1"/>
        <charset val="204"/>
      </rPr>
      <t xml:space="preserve">Сохранение и пополнение архивного фонда </t>
    </r>
  </si>
  <si>
    <t>1.2.1.2</t>
  </si>
  <si>
    <t>Мероприятие: 1.1. Обеспечение деятельности МКУ "МФЦ"</t>
  </si>
  <si>
    <t>Мероприятие: 2.1. Обеспечение деятельности МКУ "Муниципальный архив Кандалакшского района"</t>
  </si>
  <si>
    <t>Мероприятие: 2.3 Текущий ремонт фасада здания МКУ "Муниципальный архив Кандалакшского района"</t>
  </si>
  <si>
    <t>Мероприятие: 2.4 Текущий ремонт крыши здания МКУ "Муниципальный архив Кандалакшского района"</t>
  </si>
  <si>
    <t>1.2.1.3</t>
  </si>
  <si>
    <t>1.2.1.4</t>
  </si>
  <si>
    <t>Мероприятие: 2.2 Обеспечение муниципального архива помещением, отвечающим нормативным требованиям</t>
  </si>
  <si>
    <t>Текущий год</t>
  </si>
  <si>
    <t>Показатель (индикатор): доля граждан, имеющих доступ к получению государственных и муниципальных услуг по принципу «одного окна» на территории муниципального образования Кандалакшский район</t>
  </si>
  <si>
    <t>%</t>
  </si>
  <si>
    <t>_</t>
  </si>
  <si>
    <t>Показатель (индикатор): среднее время ожидания граждан в очереди при получении государственных и муниципальных услуг по принципу «одного окна» на территории муниципального образования Кандалакшский район</t>
  </si>
  <si>
    <t>мин.</t>
  </si>
  <si>
    <t>15</t>
  </si>
  <si>
    <t xml:space="preserve">Показатель (индикатор): количество государственных и муниципальных услуг, предоставление которых организовано в МФЦ </t>
  </si>
  <si>
    <t>ус.</t>
  </si>
  <si>
    <t>1.4</t>
  </si>
  <si>
    <t xml:space="preserve">Показатель (индикатор): уровень удовлетворенности граждан качеством предоставления государственных и муниципальных услуг, предоставление которых организовано в МФЦ </t>
  </si>
  <si>
    <t>100</t>
  </si>
  <si>
    <t>Показатель (индикатор): доля документов на всех видах носителей муниципальных архивов, находящихся в нормативных условиях, обеспечивающих их постоянное (вечное) хранение, в общем количестве архивных документов</t>
  </si>
  <si>
    <t>85</t>
  </si>
  <si>
    <r>
      <t xml:space="preserve">Цель : </t>
    </r>
    <r>
      <rPr>
        <sz val="12"/>
        <rFont val="Times New Roman"/>
        <family val="1"/>
        <charset val="204"/>
      </rPr>
      <t>Повышение  качества и совершенствование системы предоставления  государственных и муниципальных услуг на территории муниципального образования Кандалакшский район</t>
    </r>
  </si>
  <si>
    <r>
      <t xml:space="preserve">Задача 1: </t>
    </r>
    <r>
      <rPr>
        <sz val="12"/>
        <rFont val="Times New Roman"/>
        <family val="1"/>
        <charset val="204"/>
      </rPr>
      <t xml:space="preserve"> Повышение качества и доступности  предоставления государственных и муниципальных услуг </t>
    </r>
  </si>
  <si>
    <t>в том числе по годам</t>
  </si>
  <si>
    <r>
      <t xml:space="preserve">Задача 2:  </t>
    </r>
    <r>
      <rPr>
        <sz val="12"/>
        <rFont val="Times New Roman"/>
        <family val="1"/>
        <charset val="204"/>
      </rPr>
      <t>Сохранение и пополнение архивного фонда муниципального образования Кандалакшский район</t>
    </r>
  </si>
  <si>
    <r>
      <t xml:space="preserve">Цель: </t>
    </r>
    <r>
      <rPr>
        <sz val="12"/>
        <rFont val="Times New Roman"/>
        <family val="1"/>
        <charset val="204"/>
      </rPr>
      <t>Повышение качества и совершенствование системы предоставления государственных и муниципальных услуг на территории муниципального образования Кандалакшский район</t>
    </r>
  </si>
  <si>
    <t>222</t>
  </si>
  <si>
    <t>2. Основные цели и задачи подпрограммы, целевые показатели (индикаторы) реализации подпрограммы "Обеспечение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район"</t>
  </si>
  <si>
    <t>195</t>
  </si>
  <si>
    <t>200</t>
  </si>
  <si>
    <t>205</t>
  </si>
  <si>
    <t>Софинансирование к средствам ОБ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</si>
</sst>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"/>
  <sheetViews>
    <sheetView tabSelected="1" view="pageLayout" topLeftCell="A10" zoomScaleNormal="100" workbookViewId="0">
      <selection activeCell="H21" sqref="H21"/>
    </sheetView>
  </sheetViews>
  <sheetFormatPr defaultRowHeight="12.75" x14ac:dyDescent="0.2"/>
  <cols>
    <col min="2" max="2" width="71.140625" customWidth="1"/>
    <col min="3" max="3" width="13.42578125" customWidth="1"/>
    <col min="4" max="4" width="13" customWidth="1"/>
    <col min="5" max="5" width="12" customWidth="1"/>
    <col min="6" max="6" width="12.5703125" customWidth="1"/>
    <col min="7" max="7" width="14.7109375" customWidth="1"/>
    <col min="8" max="8" width="13" customWidth="1"/>
    <col min="9" max="9" width="13.7109375" customWidth="1"/>
  </cols>
  <sheetData>
    <row r="1" spans="1:9" ht="15.75" x14ac:dyDescent="0.2">
      <c r="A1" s="18"/>
      <c r="B1" s="22" t="s">
        <v>27</v>
      </c>
      <c r="C1" s="22"/>
      <c r="D1" s="22"/>
      <c r="E1" s="22"/>
      <c r="F1" s="22"/>
      <c r="G1" s="22"/>
      <c r="H1" s="22"/>
      <c r="I1" s="22"/>
    </row>
    <row r="2" spans="1:9" ht="35.25" customHeight="1" x14ac:dyDescent="0.3">
      <c r="A2" s="25" t="s">
        <v>67</v>
      </c>
      <c r="B2" s="25"/>
      <c r="C2" s="25"/>
      <c r="D2" s="25"/>
      <c r="E2" s="25"/>
      <c r="F2" s="25"/>
      <c r="G2" s="25"/>
      <c r="H2" s="25"/>
      <c r="I2" s="25"/>
    </row>
    <row r="3" spans="1:9" ht="15.75" x14ac:dyDescent="0.2">
      <c r="A3" s="18"/>
      <c r="B3" s="23"/>
      <c r="C3" s="23"/>
      <c r="D3" s="23"/>
      <c r="E3" s="23"/>
      <c r="F3" s="23"/>
      <c r="G3" s="23"/>
      <c r="H3" s="23"/>
      <c r="I3" s="19"/>
    </row>
    <row r="4" spans="1:9" ht="24.75" customHeight="1" x14ac:dyDescent="0.2">
      <c r="A4" s="24" t="s">
        <v>0</v>
      </c>
      <c r="B4" s="24" t="s">
        <v>21</v>
      </c>
      <c r="C4" s="24" t="s">
        <v>22</v>
      </c>
      <c r="D4" s="24" t="s">
        <v>23</v>
      </c>
      <c r="E4" s="24"/>
      <c r="F4" s="24"/>
      <c r="G4" s="24"/>
      <c r="H4" s="24"/>
      <c r="I4" s="24"/>
    </row>
    <row r="5" spans="1:9" ht="15.75" x14ac:dyDescent="0.2">
      <c r="A5" s="24"/>
      <c r="B5" s="24"/>
      <c r="C5" s="24"/>
      <c r="D5" s="24" t="s">
        <v>28</v>
      </c>
      <c r="E5" s="24" t="s">
        <v>29</v>
      </c>
      <c r="F5" s="24" t="s">
        <v>47</v>
      </c>
      <c r="G5" s="24" t="s">
        <v>63</v>
      </c>
      <c r="H5" s="24"/>
      <c r="I5" s="24"/>
    </row>
    <row r="6" spans="1:9" ht="15.75" x14ac:dyDescent="0.2">
      <c r="A6" s="24"/>
      <c r="B6" s="24"/>
      <c r="C6" s="24"/>
      <c r="D6" s="24"/>
      <c r="E6" s="24"/>
      <c r="F6" s="24"/>
      <c r="G6" s="17">
        <v>2021</v>
      </c>
      <c r="H6" s="17">
        <v>2022</v>
      </c>
      <c r="I6" s="17">
        <v>2023</v>
      </c>
    </row>
    <row r="7" spans="1:9" ht="18" customHeight="1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29.25" customHeight="1" x14ac:dyDescent="0.2">
      <c r="A8" s="26" t="s">
        <v>61</v>
      </c>
      <c r="B8" s="26"/>
      <c r="C8" s="26"/>
      <c r="D8" s="26"/>
      <c r="E8" s="26"/>
      <c r="F8" s="26"/>
      <c r="G8" s="26"/>
      <c r="H8" s="26"/>
      <c r="I8" s="26"/>
    </row>
    <row r="9" spans="1:9" ht="15.75" x14ac:dyDescent="0.2">
      <c r="A9" s="15">
        <v>1</v>
      </c>
      <c r="B9" s="21" t="s">
        <v>62</v>
      </c>
      <c r="C9" s="21"/>
      <c r="D9" s="21"/>
      <c r="E9" s="21"/>
      <c r="F9" s="21"/>
      <c r="G9" s="21"/>
      <c r="H9" s="21"/>
      <c r="I9" s="21"/>
    </row>
    <row r="10" spans="1:9" ht="54.75" customHeight="1" x14ac:dyDescent="0.2">
      <c r="A10" s="15" t="s">
        <v>9</v>
      </c>
      <c r="B10" s="16" t="s">
        <v>48</v>
      </c>
      <c r="C10" s="15" t="s">
        <v>49</v>
      </c>
      <c r="D10" s="15" t="s">
        <v>50</v>
      </c>
      <c r="E10" s="15" t="s">
        <v>50</v>
      </c>
      <c r="F10" s="20">
        <v>100</v>
      </c>
      <c r="G10" s="20">
        <v>100</v>
      </c>
      <c r="H10" s="20">
        <v>100</v>
      </c>
      <c r="I10" s="20">
        <v>100</v>
      </c>
    </row>
    <row r="11" spans="1:9" ht="63" x14ac:dyDescent="0.2">
      <c r="A11" s="15" t="s">
        <v>15</v>
      </c>
      <c r="B11" s="16" t="s">
        <v>51</v>
      </c>
      <c r="C11" s="15" t="s">
        <v>52</v>
      </c>
      <c r="D11" s="15" t="s">
        <v>50</v>
      </c>
      <c r="E11" s="15" t="s">
        <v>50</v>
      </c>
      <c r="F11" s="15" t="s">
        <v>53</v>
      </c>
      <c r="G11" s="15" t="s">
        <v>53</v>
      </c>
      <c r="H11" s="15" t="s">
        <v>53</v>
      </c>
      <c r="I11" s="15" t="s">
        <v>53</v>
      </c>
    </row>
    <row r="12" spans="1:9" ht="37.5" customHeight="1" x14ac:dyDescent="0.2">
      <c r="A12" s="15" t="s">
        <v>24</v>
      </c>
      <c r="B12" s="16" t="s">
        <v>54</v>
      </c>
      <c r="C12" s="15" t="s">
        <v>55</v>
      </c>
      <c r="D12" s="15" t="s">
        <v>50</v>
      </c>
      <c r="E12" s="15" t="s">
        <v>50</v>
      </c>
      <c r="F12" s="15" t="s">
        <v>66</v>
      </c>
      <c r="G12" s="15" t="s">
        <v>68</v>
      </c>
      <c r="H12" s="15" t="s">
        <v>69</v>
      </c>
      <c r="I12" s="15" t="s">
        <v>70</v>
      </c>
    </row>
    <row r="13" spans="1:9" ht="47.25" x14ac:dyDescent="0.2">
      <c r="A13" s="15" t="s">
        <v>56</v>
      </c>
      <c r="B13" s="16" t="s">
        <v>57</v>
      </c>
      <c r="C13" s="15" t="s">
        <v>49</v>
      </c>
      <c r="D13" s="15" t="s">
        <v>50</v>
      </c>
      <c r="E13" s="15" t="s">
        <v>50</v>
      </c>
      <c r="F13" s="15" t="s">
        <v>58</v>
      </c>
      <c r="G13" s="20">
        <v>100</v>
      </c>
      <c r="H13" s="20">
        <v>100</v>
      </c>
      <c r="I13" s="20">
        <v>100</v>
      </c>
    </row>
    <row r="14" spans="1:9" ht="15.75" x14ac:dyDescent="0.2">
      <c r="A14" s="15" t="s">
        <v>25</v>
      </c>
      <c r="B14" s="21" t="s">
        <v>64</v>
      </c>
      <c r="C14" s="21"/>
      <c r="D14" s="21"/>
      <c r="E14" s="21"/>
      <c r="F14" s="21"/>
      <c r="G14" s="21"/>
      <c r="H14" s="21"/>
      <c r="I14" s="21"/>
    </row>
    <row r="15" spans="1:9" ht="63" x14ac:dyDescent="0.2">
      <c r="A15" s="15" t="s">
        <v>26</v>
      </c>
      <c r="B15" s="16" t="s">
        <v>59</v>
      </c>
      <c r="C15" s="15" t="s">
        <v>49</v>
      </c>
      <c r="D15" s="15" t="s">
        <v>50</v>
      </c>
      <c r="E15" s="15" t="s">
        <v>50</v>
      </c>
      <c r="F15" s="15" t="s">
        <v>60</v>
      </c>
      <c r="G15" s="15" t="s">
        <v>60</v>
      </c>
      <c r="H15" s="15" t="s">
        <v>58</v>
      </c>
      <c r="I15" s="15" t="s">
        <v>58</v>
      </c>
    </row>
  </sheetData>
  <mergeCells count="14">
    <mergeCell ref="B14:I14"/>
    <mergeCell ref="B1:I1"/>
    <mergeCell ref="B3:H3"/>
    <mergeCell ref="A4:A6"/>
    <mergeCell ref="B4:B6"/>
    <mergeCell ref="C4:C6"/>
    <mergeCell ref="D4:I4"/>
    <mergeCell ref="D5:D6"/>
    <mergeCell ref="E5:E6"/>
    <mergeCell ref="F5:F6"/>
    <mergeCell ref="A2:I2"/>
    <mergeCell ref="G5:I5"/>
    <mergeCell ref="A8:I8"/>
    <mergeCell ref="B9:I9"/>
  </mergeCells>
  <pageMargins left="0" right="0" top="0.74803149606299213" bottom="0" header="0" footer="0"/>
  <pageSetup paperSize="9" scale="8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view="pageLayout" zoomScale="70" zoomScaleNormal="100" zoomScalePageLayoutView="70" workbookViewId="0">
      <selection activeCell="J19" sqref="J19"/>
    </sheetView>
  </sheetViews>
  <sheetFormatPr defaultRowHeight="12.75" x14ac:dyDescent="0.2"/>
  <cols>
    <col min="1" max="1" width="8.7109375" customWidth="1"/>
    <col min="2" max="2" width="60.85546875" customWidth="1"/>
    <col min="3" max="3" width="16.28515625" customWidth="1"/>
    <col min="4" max="4" width="15.7109375" customWidth="1"/>
    <col min="5" max="5" width="22.140625" customWidth="1"/>
    <col min="6" max="6" width="16.140625" customWidth="1"/>
    <col min="7" max="7" width="16.7109375" customWidth="1"/>
    <col min="8" max="8" width="14.85546875" customWidth="1"/>
    <col min="9" max="9" width="15.140625" customWidth="1"/>
  </cols>
  <sheetData>
    <row r="1" spans="1:9" ht="15.75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</row>
    <row r="2" spans="1:9" ht="29.25" customHeight="1" x14ac:dyDescent="0.2">
      <c r="A2" s="27" t="s">
        <v>30</v>
      </c>
      <c r="B2" s="27"/>
      <c r="C2" s="27"/>
      <c r="D2" s="27"/>
      <c r="E2" s="27"/>
      <c r="F2" s="27"/>
      <c r="G2" s="27"/>
      <c r="H2" s="27"/>
      <c r="I2" s="27"/>
    </row>
    <row r="3" spans="1:9" ht="15.75" x14ac:dyDescent="0.2">
      <c r="A3" s="22"/>
      <c r="B3" s="22"/>
      <c r="C3" s="22"/>
      <c r="D3" s="22"/>
      <c r="E3" s="22"/>
      <c r="F3" s="22"/>
      <c r="G3" s="22"/>
      <c r="H3" s="22"/>
      <c r="I3" s="22"/>
    </row>
    <row r="4" spans="1:9" ht="27.75" customHeight="1" x14ac:dyDescent="0.2">
      <c r="A4" s="24" t="s">
        <v>0</v>
      </c>
      <c r="B4" s="24" t="s">
        <v>2</v>
      </c>
      <c r="C4" s="24" t="s">
        <v>3</v>
      </c>
      <c r="D4" s="24" t="s">
        <v>4</v>
      </c>
      <c r="E4" s="24" t="s">
        <v>20</v>
      </c>
      <c r="F4" s="28" t="s">
        <v>5</v>
      </c>
      <c r="G4" s="29"/>
      <c r="H4" s="29"/>
      <c r="I4" s="30"/>
    </row>
    <row r="5" spans="1:9" ht="26.25" customHeight="1" x14ac:dyDescent="0.2">
      <c r="A5" s="24"/>
      <c r="B5" s="24"/>
      <c r="C5" s="24"/>
      <c r="D5" s="24"/>
      <c r="E5" s="24"/>
      <c r="F5" s="24" t="s">
        <v>6</v>
      </c>
      <c r="G5" s="24" t="s">
        <v>7</v>
      </c>
      <c r="H5" s="24"/>
      <c r="I5" s="24"/>
    </row>
    <row r="6" spans="1:9" ht="23.25" customHeight="1" x14ac:dyDescent="0.2">
      <c r="A6" s="24"/>
      <c r="B6" s="24"/>
      <c r="C6" s="24"/>
      <c r="D6" s="24"/>
      <c r="E6" s="24"/>
      <c r="F6" s="24"/>
      <c r="G6" s="1">
        <v>2021</v>
      </c>
      <c r="H6" s="1">
        <v>2022</v>
      </c>
      <c r="I6" s="1">
        <v>2023</v>
      </c>
    </row>
    <row r="7" spans="1:9" ht="21.75" customHeight="1" x14ac:dyDescent="0.2">
      <c r="A7" s="2" t="s">
        <v>8</v>
      </c>
      <c r="B7" s="31" t="s">
        <v>65</v>
      </c>
      <c r="C7" s="32"/>
      <c r="D7" s="32"/>
      <c r="E7" s="32"/>
      <c r="F7" s="32"/>
      <c r="G7" s="32"/>
      <c r="H7" s="32"/>
      <c r="I7" s="33"/>
    </row>
    <row r="8" spans="1:9" ht="15.75" x14ac:dyDescent="0.2">
      <c r="A8" s="3" t="s">
        <v>9</v>
      </c>
      <c r="B8" s="31" t="s">
        <v>31</v>
      </c>
      <c r="C8" s="32"/>
      <c r="D8" s="32"/>
      <c r="E8" s="32"/>
      <c r="F8" s="32"/>
      <c r="G8" s="32"/>
      <c r="H8" s="32"/>
      <c r="I8" s="33"/>
    </row>
    <row r="9" spans="1:9" ht="33.75" customHeight="1" x14ac:dyDescent="0.2">
      <c r="A9" s="34" t="s">
        <v>10</v>
      </c>
      <c r="B9" s="37" t="s">
        <v>32</v>
      </c>
      <c r="C9" s="40" t="s">
        <v>33</v>
      </c>
      <c r="D9" s="43" t="s">
        <v>11</v>
      </c>
      <c r="E9" s="4" t="s">
        <v>12</v>
      </c>
      <c r="F9" s="8">
        <f t="shared" ref="F9:F11" si="0">SUM(G9:I9)</f>
        <v>4672.83</v>
      </c>
      <c r="G9" s="8">
        <f>G12</f>
        <v>4672.83</v>
      </c>
      <c r="H9" s="8">
        <f t="shared" ref="H9:I9" si="1">H12</f>
        <v>0</v>
      </c>
      <c r="I9" s="8">
        <f t="shared" si="1"/>
        <v>0</v>
      </c>
    </row>
    <row r="10" spans="1:9" ht="33.75" customHeight="1" x14ac:dyDescent="0.2">
      <c r="A10" s="35"/>
      <c r="B10" s="38"/>
      <c r="C10" s="41"/>
      <c r="D10" s="44"/>
      <c r="E10" s="4" t="s">
        <v>13</v>
      </c>
      <c r="F10" s="8">
        <f t="shared" si="0"/>
        <v>44019</v>
      </c>
      <c r="G10" s="8">
        <f>G13</f>
        <v>14869</v>
      </c>
      <c r="H10" s="8">
        <f t="shared" ref="H10:I10" si="2">H13</f>
        <v>14575</v>
      </c>
      <c r="I10" s="8">
        <f t="shared" si="2"/>
        <v>14575</v>
      </c>
    </row>
    <row r="11" spans="1:9" ht="33.75" customHeight="1" x14ac:dyDescent="0.2">
      <c r="A11" s="36"/>
      <c r="B11" s="39"/>
      <c r="C11" s="42"/>
      <c r="D11" s="45"/>
      <c r="E11" s="7" t="s">
        <v>14</v>
      </c>
      <c r="F11" s="8">
        <f t="shared" si="0"/>
        <v>48691.83</v>
      </c>
      <c r="G11" s="8">
        <f>SUM(G9:G10)</f>
        <v>19541.830000000002</v>
      </c>
      <c r="H11" s="8">
        <f>SUM(H9:H10)</f>
        <v>14575</v>
      </c>
      <c r="I11" s="8">
        <f>SUM(I9:I10)</f>
        <v>14575</v>
      </c>
    </row>
    <row r="12" spans="1:9" ht="33.75" customHeight="1" x14ac:dyDescent="0.2">
      <c r="A12" s="34" t="s">
        <v>34</v>
      </c>
      <c r="B12" s="46" t="s">
        <v>40</v>
      </c>
      <c r="C12" s="40" t="s">
        <v>33</v>
      </c>
      <c r="D12" s="43" t="s">
        <v>11</v>
      </c>
      <c r="E12" s="4" t="s">
        <v>12</v>
      </c>
      <c r="F12" s="5">
        <f t="shared" ref="F12:F14" si="3">SUM(G12:I12)</f>
        <v>4672.83</v>
      </c>
      <c r="G12" s="6">
        <v>4672.83</v>
      </c>
      <c r="H12" s="6"/>
      <c r="I12" s="6"/>
    </row>
    <row r="13" spans="1:9" ht="33.75" customHeight="1" x14ac:dyDescent="0.2">
      <c r="A13" s="35"/>
      <c r="B13" s="38"/>
      <c r="C13" s="41"/>
      <c r="D13" s="44"/>
      <c r="E13" s="4" t="s">
        <v>13</v>
      </c>
      <c r="F13" s="5">
        <f t="shared" si="3"/>
        <v>44019</v>
      </c>
      <c r="G13" s="6">
        <v>14869</v>
      </c>
      <c r="H13" s="6">
        <v>14575</v>
      </c>
      <c r="I13" s="6">
        <v>14575</v>
      </c>
    </row>
    <row r="14" spans="1:9" ht="33.75" customHeight="1" x14ac:dyDescent="0.2">
      <c r="A14" s="36"/>
      <c r="B14" s="39"/>
      <c r="C14" s="42"/>
      <c r="D14" s="45"/>
      <c r="E14" s="7" t="s">
        <v>14</v>
      </c>
      <c r="F14" s="8">
        <f t="shared" si="3"/>
        <v>48691.83</v>
      </c>
      <c r="G14" s="8">
        <f>SUM(G12:G13)</f>
        <v>19541.830000000002</v>
      </c>
      <c r="H14" s="8">
        <f>SUM(H12:H13)</f>
        <v>14575</v>
      </c>
      <c r="I14" s="8">
        <f>SUM(I12:I13)</f>
        <v>14575</v>
      </c>
    </row>
    <row r="15" spans="1:9" ht="35.25" customHeight="1" x14ac:dyDescent="0.2">
      <c r="A15" s="3" t="s">
        <v>15</v>
      </c>
      <c r="B15" s="31" t="s">
        <v>35</v>
      </c>
      <c r="C15" s="32"/>
      <c r="D15" s="32"/>
      <c r="E15" s="32"/>
      <c r="F15" s="32"/>
      <c r="G15" s="32"/>
      <c r="H15" s="32"/>
      <c r="I15" s="33"/>
    </row>
    <row r="16" spans="1:9" ht="31.5" customHeight="1" x14ac:dyDescent="0.2">
      <c r="A16" s="34" t="s">
        <v>16</v>
      </c>
      <c r="B16" s="37" t="s">
        <v>38</v>
      </c>
      <c r="C16" s="40" t="s">
        <v>36</v>
      </c>
      <c r="D16" s="43" t="s">
        <v>11</v>
      </c>
      <c r="E16" s="4" t="s">
        <v>12</v>
      </c>
      <c r="F16" s="8">
        <f>SUM(G16:I16)</f>
        <v>1358.87</v>
      </c>
      <c r="G16" s="8">
        <f>G19+G22+G25+G29</f>
        <v>1358.87</v>
      </c>
      <c r="H16" s="8">
        <f>H19+H22+H25+H29</f>
        <v>0</v>
      </c>
      <c r="I16" s="8">
        <f>I19+I22+I25+I29</f>
        <v>0</v>
      </c>
    </row>
    <row r="17" spans="1:9" ht="30" customHeight="1" x14ac:dyDescent="0.2">
      <c r="A17" s="35"/>
      <c r="B17" s="38"/>
      <c r="C17" s="41"/>
      <c r="D17" s="44"/>
      <c r="E17" s="4" t="s">
        <v>13</v>
      </c>
      <c r="F17" s="8">
        <f t="shared" ref="F17:F21" si="4">SUM(G17:I17)</f>
        <v>20611.599999999999</v>
      </c>
      <c r="G17" s="8">
        <f>G20+G23+G26+G27+G30</f>
        <v>8941.7999999999993</v>
      </c>
      <c r="H17" s="8">
        <f>H20+H23+H26+H30</f>
        <v>5834.9</v>
      </c>
      <c r="I17" s="8">
        <f>I20+I23+I26+I30</f>
        <v>5834.9</v>
      </c>
    </row>
    <row r="18" spans="1:9" ht="32.25" customHeight="1" x14ac:dyDescent="0.2">
      <c r="A18" s="36"/>
      <c r="B18" s="39"/>
      <c r="C18" s="42"/>
      <c r="D18" s="45"/>
      <c r="E18" s="7" t="s">
        <v>14</v>
      </c>
      <c r="F18" s="8">
        <f t="shared" si="4"/>
        <v>21970.469999999998</v>
      </c>
      <c r="G18" s="8">
        <f>SUM(G16:G17)</f>
        <v>10300.669999999998</v>
      </c>
      <c r="H18" s="8">
        <f>SUM(H16:H17)</f>
        <v>5834.9</v>
      </c>
      <c r="I18" s="8">
        <f>SUM(I16:I17)</f>
        <v>5834.9</v>
      </c>
    </row>
    <row r="19" spans="1:9" ht="33.75" customHeight="1" x14ac:dyDescent="0.2">
      <c r="A19" s="34" t="s">
        <v>37</v>
      </c>
      <c r="B19" s="46" t="s">
        <v>41</v>
      </c>
      <c r="C19" s="40" t="s">
        <v>36</v>
      </c>
      <c r="D19" s="43" t="s">
        <v>11</v>
      </c>
      <c r="E19" s="4" t="s">
        <v>12</v>
      </c>
      <c r="F19" s="5">
        <f t="shared" si="4"/>
        <v>0</v>
      </c>
      <c r="G19" s="6"/>
      <c r="H19" s="6"/>
      <c r="I19" s="6"/>
    </row>
    <row r="20" spans="1:9" ht="33.75" customHeight="1" x14ac:dyDescent="0.2">
      <c r="A20" s="35"/>
      <c r="B20" s="38"/>
      <c r="C20" s="41"/>
      <c r="D20" s="44"/>
      <c r="E20" s="4" t="s">
        <v>13</v>
      </c>
      <c r="F20" s="5">
        <f t="shared" si="4"/>
        <v>18248.080000000002</v>
      </c>
      <c r="G20" s="6">
        <v>6578.28</v>
      </c>
      <c r="H20" s="6">
        <v>5834.9</v>
      </c>
      <c r="I20" s="6">
        <v>5834.9</v>
      </c>
    </row>
    <row r="21" spans="1:9" ht="33.75" customHeight="1" x14ac:dyDescent="0.2">
      <c r="A21" s="36"/>
      <c r="B21" s="39"/>
      <c r="C21" s="42"/>
      <c r="D21" s="45"/>
      <c r="E21" s="7" t="s">
        <v>14</v>
      </c>
      <c r="F21" s="8">
        <f t="shared" si="4"/>
        <v>18248.080000000002</v>
      </c>
      <c r="G21" s="8">
        <f>SUM(G19:G20)</f>
        <v>6578.28</v>
      </c>
      <c r="H21" s="8">
        <f>SUM(H19:H20)</f>
        <v>5834.9</v>
      </c>
      <c r="I21" s="8">
        <f>SUM(I19:I20)</f>
        <v>5834.9</v>
      </c>
    </row>
    <row r="22" spans="1:9" ht="33.75" customHeight="1" x14ac:dyDescent="0.2">
      <c r="A22" s="34" t="s">
        <v>39</v>
      </c>
      <c r="B22" s="46" t="s">
        <v>46</v>
      </c>
      <c r="C22" s="40" t="s">
        <v>36</v>
      </c>
      <c r="D22" s="43" t="s">
        <v>11</v>
      </c>
      <c r="E22" s="4" t="s">
        <v>12</v>
      </c>
      <c r="F22" s="5">
        <f>SUM(G22:I22)</f>
        <v>0</v>
      </c>
      <c r="G22" s="6"/>
      <c r="H22" s="6"/>
      <c r="I22" s="6"/>
    </row>
    <row r="23" spans="1:9" ht="33.75" customHeight="1" x14ac:dyDescent="0.2">
      <c r="A23" s="35"/>
      <c r="B23" s="38"/>
      <c r="C23" s="41"/>
      <c r="D23" s="44"/>
      <c r="E23" s="4" t="s">
        <v>13</v>
      </c>
      <c r="F23" s="5">
        <f t="shared" ref="F23" si="5">SUM(G23:I23)</f>
        <v>0</v>
      </c>
      <c r="G23" s="6"/>
      <c r="H23" s="6"/>
      <c r="I23" s="6"/>
    </row>
    <row r="24" spans="1:9" ht="33.75" customHeight="1" x14ac:dyDescent="0.2">
      <c r="A24" s="36"/>
      <c r="B24" s="39"/>
      <c r="C24" s="42"/>
      <c r="D24" s="45"/>
      <c r="E24" s="7" t="s">
        <v>14</v>
      </c>
      <c r="F24" s="8">
        <f>SUM(G24:I24)</f>
        <v>0</v>
      </c>
      <c r="G24" s="8">
        <f>SUM(G22:G23)</f>
        <v>0</v>
      </c>
      <c r="H24" s="8">
        <f>SUM(H22:H23)</f>
        <v>0</v>
      </c>
      <c r="I24" s="8">
        <f>SUM(I22:I23)</f>
        <v>0</v>
      </c>
    </row>
    <row r="25" spans="1:9" ht="33.75" customHeight="1" x14ac:dyDescent="0.2">
      <c r="A25" s="34" t="s">
        <v>44</v>
      </c>
      <c r="B25" s="46" t="s">
        <v>42</v>
      </c>
      <c r="C25" s="40" t="s">
        <v>36</v>
      </c>
      <c r="D25" s="43" t="s">
        <v>11</v>
      </c>
      <c r="E25" s="4" t="s">
        <v>12</v>
      </c>
      <c r="F25" s="5">
        <f t="shared" ref="F25:F26" si="6">SUM(G25:I25)</f>
        <v>1358.87</v>
      </c>
      <c r="G25" s="6">
        <v>1358.87</v>
      </c>
      <c r="H25" s="6"/>
      <c r="I25" s="6"/>
    </row>
    <row r="26" spans="1:9" ht="33.75" customHeight="1" x14ac:dyDescent="0.2">
      <c r="A26" s="35"/>
      <c r="B26" s="38"/>
      <c r="C26" s="41"/>
      <c r="D26" s="44"/>
      <c r="E26" s="4" t="s">
        <v>13</v>
      </c>
      <c r="F26" s="5">
        <f t="shared" si="6"/>
        <v>1592</v>
      </c>
      <c r="G26" s="6">
        <v>1592</v>
      </c>
      <c r="H26" s="6"/>
      <c r="I26" s="6"/>
    </row>
    <row r="27" spans="1:9" ht="33.75" customHeight="1" x14ac:dyDescent="0.2">
      <c r="A27" s="35"/>
      <c r="B27" s="38"/>
      <c r="C27" s="41"/>
      <c r="D27" s="44"/>
      <c r="E27" s="4" t="s">
        <v>71</v>
      </c>
      <c r="F27" s="5">
        <f>SUM(G27:I27)</f>
        <v>71.52</v>
      </c>
      <c r="G27" s="6">
        <v>71.52</v>
      </c>
      <c r="H27" s="6"/>
      <c r="I27" s="6"/>
    </row>
    <row r="28" spans="1:9" ht="33.75" customHeight="1" x14ac:dyDescent="0.2">
      <c r="A28" s="36"/>
      <c r="B28" s="39"/>
      <c r="C28" s="42"/>
      <c r="D28" s="45"/>
      <c r="E28" s="7" t="s">
        <v>14</v>
      </c>
      <c r="F28" s="8">
        <f>SUM(F25:F27)</f>
        <v>3022.39</v>
      </c>
      <c r="G28" s="8">
        <f>SUM(G25:G27)</f>
        <v>3022.39</v>
      </c>
      <c r="H28" s="8">
        <f>SUM(H25:H26)</f>
        <v>0</v>
      </c>
      <c r="I28" s="8">
        <f>SUM(I25:I26)</f>
        <v>0</v>
      </c>
    </row>
    <row r="29" spans="1:9" ht="33.75" customHeight="1" x14ac:dyDescent="0.2">
      <c r="A29" s="34" t="s">
        <v>45</v>
      </c>
      <c r="B29" s="46" t="s">
        <v>43</v>
      </c>
      <c r="C29" s="40" t="s">
        <v>36</v>
      </c>
      <c r="D29" s="43" t="s">
        <v>11</v>
      </c>
      <c r="E29" s="4" t="s">
        <v>12</v>
      </c>
      <c r="F29" s="5">
        <f t="shared" ref="F29:F34" si="7">SUM(G29:I29)</f>
        <v>0</v>
      </c>
      <c r="G29" s="6"/>
      <c r="H29" s="6"/>
      <c r="I29" s="6"/>
    </row>
    <row r="30" spans="1:9" ht="33.75" customHeight="1" x14ac:dyDescent="0.2">
      <c r="A30" s="35"/>
      <c r="B30" s="38"/>
      <c r="C30" s="41"/>
      <c r="D30" s="44"/>
      <c r="E30" s="4" t="s">
        <v>13</v>
      </c>
      <c r="F30" s="5">
        <f t="shared" si="7"/>
        <v>700</v>
      </c>
      <c r="G30" s="6">
        <v>700</v>
      </c>
      <c r="H30" s="6"/>
      <c r="I30" s="6"/>
    </row>
    <row r="31" spans="1:9" ht="33.75" customHeight="1" x14ac:dyDescent="0.2">
      <c r="A31" s="36"/>
      <c r="B31" s="39"/>
      <c r="C31" s="42"/>
      <c r="D31" s="45"/>
      <c r="E31" s="7" t="s">
        <v>14</v>
      </c>
      <c r="F31" s="8">
        <f>SUM(G31:I31)</f>
        <v>700</v>
      </c>
      <c r="G31" s="8">
        <f>SUM(G29:G30)</f>
        <v>700</v>
      </c>
      <c r="H31" s="8">
        <f>SUM(H29:H30)</f>
        <v>0</v>
      </c>
      <c r="I31" s="8">
        <f>SUM(I29:I30)</f>
        <v>0</v>
      </c>
    </row>
    <row r="32" spans="1:9" ht="33" customHeight="1" x14ac:dyDescent="0.2">
      <c r="A32" s="9"/>
      <c r="B32" s="9" t="s">
        <v>17</v>
      </c>
      <c r="C32" s="10"/>
      <c r="D32" s="11"/>
      <c r="E32" s="12"/>
      <c r="F32" s="8">
        <f>SUM(G32:I32)</f>
        <v>70662.3</v>
      </c>
      <c r="G32" s="8">
        <f>G11+G18</f>
        <v>29842.5</v>
      </c>
      <c r="H32" s="8">
        <f t="shared" ref="H32:I32" si="8">H11+H18</f>
        <v>20409.900000000001</v>
      </c>
      <c r="I32" s="8">
        <f t="shared" si="8"/>
        <v>20409.900000000001</v>
      </c>
    </row>
    <row r="33" spans="1:9" ht="27" customHeight="1" x14ac:dyDescent="0.2">
      <c r="A33" s="10"/>
      <c r="B33" s="13" t="s">
        <v>18</v>
      </c>
      <c r="C33" s="10"/>
      <c r="D33" s="11"/>
      <c r="E33" s="12"/>
      <c r="F33" s="5">
        <f t="shared" si="7"/>
        <v>6031.7</v>
      </c>
      <c r="G33" s="5">
        <f>G9+G16</f>
        <v>6031.7</v>
      </c>
      <c r="H33" s="5">
        <f t="shared" ref="H33:I33" si="9">H9+H16</f>
        <v>0</v>
      </c>
      <c r="I33" s="5">
        <f t="shared" si="9"/>
        <v>0</v>
      </c>
    </row>
    <row r="34" spans="1:9" ht="28.5" customHeight="1" x14ac:dyDescent="0.2">
      <c r="A34" s="10"/>
      <c r="B34" s="13" t="s">
        <v>19</v>
      </c>
      <c r="C34" s="10"/>
      <c r="D34" s="11"/>
      <c r="E34" s="12"/>
      <c r="F34" s="5">
        <f t="shared" si="7"/>
        <v>64630.6</v>
      </c>
      <c r="G34" s="5">
        <f>G10+G17</f>
        <v>23810.799999999999</v>
      </c>
      <c r="H34" s="5">
        <f t="shared" ref="H34:I34" si="10">H10+H17</f>
        <v>20409.900000000001</v>
      </c>
      <c r="I34" s="5">
        <f t="shared" si="10"/>
        <v>20409.900000000001</v>
      </c>
    </row>
  </sheetData>
  <mergeCells count="42">
    <mergeCell ref="D25:D28"/>
    <mergeCell ref="A12:A14"/>
    <mergeCell ref="B12:B14"/>
    <mergeCell ref="C12:C14"/>
    <mergeCell ref="D12:D14"/>
    <mergeCell ref="A19:A21"/>
    <mergeCell ref="B19:B21"/>
    <mergeCell ref="C19:C21"/>
    <mergeCell ref="D19:D21"/>
    <mergeCell ref="A29:A31"/>
    <mergeCell ref="B29:B31"/>
    <mergeCell ref="C29:C31"/>
    <mergeCell ref="D29:D31"/>
    <mergeCell ref="B15:I15"/>
    <mergeCell ref="A16:A18"/>
    <mergeCell ref="B16:B18"/>
    <mergeCell ref="C16:C18"/>
    <mergeCell ref="D16:D18"/>
    <mergeCell ref="A22:A24"/>
    <mergeCell ref="B22:B24"/>
    <mergeCell ref="C22:C24"/>
    <mergeCell ref="D22:D24"/>
    <mergeCell ref="A25:A28"/>
    <mergeCell ref="B25:B28"/>
    <mergeCell ref="C25:C28"/>
    <mergeCell ref="B7:I7"/>
    <mergeCell ref="B8:I8"/>
    <mergeCell ref="A9:A11"/>
    <mergeCell ref="B9:B11"/>
    <mergeCell ref="C9:C11"/>
    <mergeCell ref="D9:D11"/>
    <mergeCell ref="A1:I1"/>
    <mergeCell ref="A2:I2"/>
    <mergeCell ref="A3:I3"/>
    <mergeCell ref="A4:A6"/>
    <mergeCell ref="B4:B6"/>
    <mergeCell ref="C4:C6"/>
    <mergeCell ref="D4:D6"/>
    <mergeCell ref="E4:E6"/>
    <mergeCell ref="F4:I4"/>
    <mergeCell ref="F5:F6"/>
    <mergeCell ref="G5:I5"/>
  </mergeCells>
  <pageMargins left="0" right="0" top="0.74803149606299213" bottom="0" header="0" footer="0"/>
  <pageSetup paperSize="9" scale="7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Людмила В. Сорокина</cp:lastModifiedBy>
  <cp:lastPrinted>2021-03-18T06:28:31Z</cp:lastPrinted>
  <dcterms:created xsi:type="dcterms:W3CDTF">1996-10-08T23:32:33Z</dcterms:created>
  <dcterms:modified xsi:type="dcterms:W3CDTF">2021-08-02T06:17:51Z</dcterms:modified>
</cp:coreProperties>
</file>